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1.01.2011" sheetId="1" r:id="rId1"/>
  </sheets>
  <definedNames>
    <definedName name="_xlnm.Print_Area" localSheetId="0">'01.01.2011'!$A$1:$E$54</definedName>
  </definedNames>
  <calcPr fullCalcOnLoad="1"/>
</workbook>
</file>

<file path=xl/sharedStrings.xml><?xml version="1.0" encoding="utf-8"?>
<sst xmlns="http://schemas.openxmlformats.org/spreadsheetml/2006/main" count="58" uniqueCount="26">
  <si>
    <t>Основные показатели развития животноводства Ибресинского района ЧР</t>
  </si>
  <si>
    <t xml:space="preserve">Показатели </t>
  </si>
  <si>
    <t>%</t>
  </si>
  <si>
    <t xml:space="preserve">     +,-</t>
  </si>
  <si>
    <t xml:space="preserve">                                                     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</si>
  <si>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</si>
  <si>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</si>
  <si>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</si>
  <si>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хоз-х</t>
  </si>
  <si>
    <t>сред. сут.прив.на выращ. и откорме, грам.*</t>
  </si>
  <si>
    <t xml:space="preserve">          крупного рогатого скота</t>
  </si>
  <si>
    <t xml:space="preserve"> свиней</t>
  </si>
  <si>
    <t xml:space="preserve">                                            Производство молока, тонн</t>
  </si>
  <si>
    <t xml:space="preserve"> средний надой молока от одной коровы, кг</t>
  </si>
  <si>
    <t xml:space="preserve">                                                      Производство яиц, тыс. штук</t>
  </si>
  <si>
    <t>яйценоскость кур-несушек, штук</t>
  </si>
  <si>
    <t xml:space="preserve">                   КРС,  голов</t>
  </si>
  <si>
    <t xml:space="preserve">                               в том числе коровы, голов</t>
  </si>
  <si>
    <t xml:space="preserve">                                         Свиньи, голов</t>
  </si>
  <si>
    <t xml:space="preserve">                                  Птицы, гол.</t>
  </si>
  <si>
    <t xml:space="preserve">                                             Лошади, голов</t>
  </si>
  <si>
    <t xml:space="preserve">                                                Овцы и козы, гол</t>
  </si>
  <si>
    <t xml:space="preserve">                                           Численность скота и птицы КРС,  голов</t>
  </si>
  <si>
    <t>2009 г.</t>
  </si>
  <si>
    <t>2010 г.</t>
  </si>
  <si>
    <t xml:space="preserve">                                                           на 1.01.2011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</si>
</sst>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workbookViewId="0" topLeftCell="A1">
      <selection activeCell="A46" sqref="A46"/>
    </sheetView>
  </sheetViews>
  <sheetFormatPr defaultColWidth="9.00390625" defaultRowHeight="12.75"/>
  <cols>
    <col min="1" max="1" width="32.125" style="0" customWidth="1"/>
    <col min="2" max="2" width="11.375" style="0" customWidth="1"/>
    <col min="3" max="3" width="11.00390625" style="0" customWidth="1"/>
    <col min="4" max="4" width="11.75390625" style="0" customWidth="1"/>
    <col min="5" max="5" width="12.00390625" style="0" customWidth="1"/>
  </cols>
  <sheetData>
    <row r="1" spans="1:5" ht="11.25" customHeight="1">
      <c r="A1" s="17" t="s">
        <v>0</v>
      </c>
      <c r="B1" s="17"/>
      <c r="C1" s="17"/>
      <c r="D1" s="17"/>
      <c r="E1" s="17"/>
    </row>
    <row r="2" spans="1:5" ht="12" customHeight="1">
      <c r="A2" s="18" t="s">
        <v>25</v>
      </c>
      <c r="B2" s="18"/>
      <c r="C2" s="18"/>
      <c r="D2" s="18"/>
      <c r="E2" s="18"/>
    </row>
    <row r="3" spans="1:5" s="4" customFormat="1" ht="10.5" customHeight="1">
      <c r="A3" s="2" t="s">
        <v>1</v>
      </c>
      <c r="B3" s="2" t="s">
        <v>23</v>
      </c>
      <c r="C3" s="2" t="s">
        <v>24</v>
      </c>
      <c r="D3" s="2" t="s">
        <v>2</v>
      </c>
      <c r="E3" s="3" t="s">
        <v>3</v>
      </c>
    </row>
    <row r="4" spans="1:5" s="4" customFormat="1" ht="11.25" customHeight="1">
      <c r="A4" s="19" t="s">
        <v>4</v>
      </c>
      <c r="B4" s="20"/>
      <c r="C4" s="20"/>
      <c r="D4" s="21"/>
      <c r="E4" s="3"/>
    </row>
    <row r="5" spans="1:5" s="4" customFormat="1" ht="12">
      <c r="A5" s="5" t="s">
        <v>5</v>
      </c>
      <c r="B5" s="6">
        <f>SUM(B6:B8)</f>
        <v>3581.4</v>
      </c>
      <c r="C5" s="6">
        <f>SUM(C6:C8)</f>
        <v>3494.23</v>
      </c>
      <c r="D5" s="7">
        <f>C5/B5*100</f>
        <v>97.56603562852516</v>
      </c>
      <c r="E5" s="8">
        <f>C5-B5</f>
        <v>-87.17000000000007</v>
      </c>
    </row>
    <row r="6" spans="1:5" s="4" customFormat="1" ht="12">
      <c r="A6" s="5" t="s">
        <v>6</v>
      </c>
      <c r="B6" s="6">
        <v>1204.4</v>
      </c>
      <c r="C6" s="6">
        <v>1038.5</v>
      </c>
      <c r="D6" s="7">
        <f>C6*100/B6</f>
        <v>86.22550647625373</v>
      </c>
      <c r="E6" s="8">
        <f>C6-B6</f>
        <v>-165.9000000000001</v>
      </c>
    </row>
    <row r="7" spans="1:5" s="4" customFormat="1" ht="12">
      <c r="A7" s="5" t="s">
        <v>7</v>
      </c>
      <c r="B7" s="6">
        <v>2377</v>
      </c>
      <c r="C7" s="6">
        <v>2455.73</v>
      </c>
      <c r="D7" s="7">
        <f>C7/B7*100</f>
        <v>103.31215818258308</v>
      </c>
      <c r="E7" s="8">
        <f>C7-B7</f>
        <v>78.73000000000002</v>
      </c>
    </row>
    <row r="8" spans="1:5" s="4" customFormat="1" ht="12">
      <c r="A8" s="10" t="s">
        <v>8</v>
      </c>
      <c r="B8" s="6"/>
      <c r="C8" s="6"/>
      <c r="D8" s="6"/>
      <c r="E8" s="8"/>
    </row>
    <row r="9" spans="1:5" s="4" customFormat="1" ht="12">
      <c r="A9" s="1" t="s">
        <v>9</v>
      </c>
      <c r="B9" s="5"/>
      <c r="C9" s="5"/>
      <c r="D9" s="6"/>
      <c r="E9" s="8"/>
    </row>
    <row r="10" spans="1:5" s="4" customFormat="1" ht="12">
      <c r="A10" s="1" t="s">
        <v>10</v>
      </c>
      <c r="B10" s="5">
        <v>411</v>
      </c>
      <c r="C10" s="5">
        <v>398</v>
      </c>
      <c r="D10" s="7">
        <f>C10/B10*100</f>
        <v>96.83698296836984</v>
      </c>
      <c r="E10" s="8">
        <f>C10-B10</f>
        <v>-13</v>
      </c>
    </row>
    <row r="11" spans="1:5" s="4" customFormat="1" ht="12">
      <c r="A11" s="1" t="s">
        <v>11</v>
      </c>
      <c r="B11" s="5">
        <v>388</v>
      </c>
      <c r="C11" s="5">
        <v>378</v>
      </c>
      <c r="D11" s="7">
        <f>C11/B11*100</f>
        <v>97.42268041237114</v>
      </c>
      <c r="E11" s="8">
        <f>C11-B11</f>
        <v>-10</v>
      </c>
    </row>
    <row r="12" spans="1:5" s="4" customFormat="1" ht="9.75" customHeight="1">
      <c r="A12" s="22" t="s">
        <v>12</v>
      </c>
      <c r="B12" s="23"/>
      <c r="C12" s="23"/>
      <c r="D12" s="24"/>
      <c r="E12" s="8"/>
    </row>
    <row r="13" spans="1:5" s="4" customFormat="1" ht="12">
      <c r="A13" s="5" t="s">
        <v>5</v>
      </c>
      <c r="B13" s="6">
        <f>SUM(B14:B16)</f>
        <v>17076.1</v>
      </c>
      <c r="C13" s="6">
        <f>SUM(C14:C16)</f>
        <v>17265.760000000002</v>
      </c>
      <c r="D13" s="7">
        <f>C13/B13*100</f>
        <v>101.11067515416285</v>
      </c>
      <c r="E13" s="8">
        <f>C13-B13</f>
        <v>189.6600000000035</v>
      </c>
    </row>
    <row r="14" spans="1:5" s="4" customFormat="1" ht="12">
      <c r="A14" s="5" t="s">
        <v>6</v>
      </c>
      <c r="B14" s="6">
        <v>3332.1</v>
      </c>
      <c r="C14" s="6">
        <v>3395.4</v>
      </c>
      <c r="D14" s="7">
        <f>C14/B14*100</f>
        <v>101.89970289006934</v>
      </c>
      <c r="E14" s="8">
        <f>C14-B14</f>
        <v>63.30000000000018</v>
      </c>
    </row>
    <row r="15" spans="1:5" s="4" customFormat="1" ht="12">
      <c r="A15" s="5" t="s">
        <v>7</v>
      </c>
      <c r="B15" s="6">
        <v>13744</v>
      </c>
      <c r="C15" s="6">
        <v>13870.36</v>
      </c>
      <c r="D15" s="7">
        <f>C15/B15*100</f>
        <v>100.91938300349244</v>
      </c>
      <c r="E15" s="8">
        <f>C15-B15</f>
        <v>126.36000000000058</v>
      </c>
    </row>
    <row r="16" spans="1:5" s="4" customFormat="1" ht="12">
      <c r="A16" s="10" t="s">
        <v>8</v>
      </c>
      <c r="B16" s="5"/>
      <c r="C16" s="5"/>
      <c r="D16" s="7"/>
      <c r="E16" s="8"/>
    </row>
    <row r="17" spans="1:5" s="4" customFormat="1" ht="12">
      <c r="A17" s="1" t="s">
        <v>13</v>
      </c>
      <c r="B17" s="7">
        <f>B13*1000/5042</f>
        <v>3386.7711225704084</v>
      </c>
      <c r="C17" s="7">
        <f>C13*1000/4875</f>
        <v>3541.6943589743596</v>
      </c>
      <c r="D17" s="7">
        <f>C17/B17*100</f>
        <v>104.57436392354649</v>
      </c>
      <c r="E17" s="8">
        <f>C17-B17</f>
        <v>154.92323640395125</v>
      </c>
    </row>
    <row r="18" spans="1:5" s="4" customFormat="1" ht="11.25" customHeight="1">
      <c r="A18" s="29" t="s">
        <v>14</v>
      </c>
      <c r="B18" s="30"/>
      <c r="C18" s="30"/>
      <c r="D18" s="30"/>
      <c r="E18" s="31"/>
    </row>
    <row r="19" spans="1:5" s="4" customFormat="1" ht="12">
      <c r="A19" s="5" t="s">
        <v>5</v>
      </c>
      <c r="B19" s="6">
        <f>SUM(B20:B22)</f>
        <v>3439</v>
      </c>
      <c r="C19" s="6">
        <f>SUM(C20:C22)</f>
        <v>3049</v>
      </c>
      <c r="D19" s="7">
        <f>C19/B19*100</f>
        <v>88.65949403896481</v>
      </c>
      <c r="E19" s="8">
        <f>C19-B19</f>
        <v>-390</v>
      </c>
    </row>
    <row r="20" spans="1:5" s="4" customFormat="1" ht="12">
      <c r="A20" s="5" t="s">
        <v>6</v>
      </c>
      <c r="B20" s="9"/>
      <c r="C20" s="6"/>
      <c r="D20" s="7"/>
      <c r="E20" s="8"/>
    </row>
    <row r="21" spans="1:5" s="4" customFormat="1" ht="12">
      <c r="A21" s="5" t="s">
        <v>7</v>
      </c>
      <c r="B21" s="6">
        <v>3439</v>
      </c>
      <c r="C21" s="6">
        <v>3049</v>
      </c>
      <c r="D21" s="7">
        <f>C21/B21*100</f>
        <v>88.65949403896481</v>
      </c>
      <c r="E21" s="8">
        <f>C21-B21</f>
        <v>-390</v>
      </c>
    </row>
    <row r="22" spans="1:5" s="4" customFormat="1" ht="12">
      <c r="A22" s="10" t="s">
        <v>8</v>
      </c>
      <c r="B22" s="10"/>
      <c r="C22" s="5"/>
      <c r="D22" s="7"/>
      <c r="E22" s="8"/>
    </row>
    <row r="23" spans="1:5" s="4" customFormat="1" ht="12">
      <c r="A23" s="1" t="s">
        <v>15</v>
      </c>
      <c r="B23" s="11">
        <v>217</v>
      </c>
      <c r="C23" s="11">
        <v>220</v>
      </c>
      <c r="D23" s="7">
        <f>C23/B23*100</f>
        <v>101.38248847926268</v>
      </c>
      <c r="E23" s="8">
        <f>C23-B23</f>
        <v>3</v>
      </c>
    </row>
    <row r="24" spans="1:5" s="4" customFormat="1" ht="10.5" customHeight="1">
      <c r="A24" s="14" t="s">
        <v>22</v>
      </c>
      <c r="B24" s="25"/>
      <c r="C24" s="25"/>
      <c r="D24" s="25"/>
      <c r="E24" s="26"/>
    </row>
    <row r="25" spans="1:5" s="4" customFormat="1" ht="11.25" customHeight="1">
      <c r="A25" s="22" t="s">
        <v>16</v>
      </c>
      <c r="B25" s="27"/>
      <c r="C25" s="27"/>
      <c r="D25" s="27"/>
      <c r="E25" s="28"/>
    </row>
    <row r="26" spans="1:5" s="4" customFormat="1" ht="12">
      <c r="A26" s="5" t="s">
        <v>5</v>
      </c>
      <c r="B26" s="7">
        <f>SUM(B27:B29)</f>
        <v>8336</v>
      </c>
      <c r="C26" s="7">
        <f>SUM(C27:C29)</f>
        <v>8544</v>
      </c>
      <c r="D26" s="7">
        <f>C26/B26*100</f>
        <v>102.49520153550864</v>
      </c>
      <c r="E26" s="12">
        <f>C26-B26</f>
        <v>208</v>
      </c>
    </row>
    <row r="27" spans="1:5" s="4" customFormat="1" ht="12">
      <c r="A27" s="5" t="s">
        <v>6</v>
      </c>
      <c r="B27" s="7">
        <v>2870</v>
      </c>
      <c r="C27" s="7">
        <v>3135</v>
      </c>
      <c r="D27" s="7">
        <f>C27/B27*100</f>
        <v>109.23344947735191</v>
      </c>
      <c r="E27" s="12">
        <f>C27-B27</f>
        <v>265</v>
      </c>
    </row>
    <row r="28" spans="1:5" s="4" customFormat="1" ht="12">
      <c r="A28" s="5" t="s">
        <v>7</v>
      </c>
      <c r="B28" s="7">
        <v>5466</v>
      </c>
      <c r="C28" s="7">
        <v>5409</v>
      </c>
      <c r="D28" s="7">
        <f>C28/B28*100</f>
        <v>98.95718990120747</v>
      </c>
      <c r="E28" s="12">
        <f>C28-B28</f>
        <v>-57</v>
      </c>
    </row>
    <row r="29" spans="1:5" s="4" customFormat="1" ht="12">
      <c r="A29" s="10" t="s">
        <v>8</v>
      </c>
      <c r="B29" s="11"/>
      <c r="C29" s="7"/>
      <c r="D29" s="7"/>
      <c r="E29" s="12"/>
    </row>
    <row r="30" spans="1:5" s="4" customFormat="1" ht="10.5" customHeight="1">
      <c r="A30" s="14" t="s">
        <v>17</v>
      </c>
      <c r="B30" s="15"/>
      <c r="C30" s="15"/>
      <c r="D30" s="16"/>
      <c r="E30" s="8"/>
    </row>
    <row r="31" spans="1:5" s="4" customFormat="1" ht="12">
      <c r="A31" s="5" t="s">
        <v>5</v>
      </c>
      <c r="B31" s="7">
        <f>SUM(B32:B34)</f>
        <v>4935</v>
      </c>
      <c r="C31" s="7">
        <f>SUM(C32:C34)</f>
        <v>4801</v>
      </c>
      <c r="D31" s="7">
        <f>C31/B31*100</f>
        <v>97.28470111448834</v>
      </c>
      <c r="E31" s="12">
        <f>C31-B31</f>
        <v>-134</v>
      </c>
    </row>
    <row r="32" spans="1:5" s="4" customFormat="1" ht="12">
      <c r="A32" s="5" t="s">
        <v>6</v>
      </c>
      <c r="B32" s="7">
        <v>1232</v>
      </c>
      <c r="C32" s="7">
        <v>1298</v>
      </c>
      <c r="D32" s="7">
        <f>C32/B32*100</f>
        <v>105.35714285714286</v>
      </c>
      <c r="E32" s="12">
        <f>C32-B32</f>
        <v>66</v>
      </c>
    </row>
    <row r="33" spans="1:5" s="4" customFormat="1" ht="12">
      <c r="A33" s="5" t="s">
        <v>7</v>
      </c>
      <c r="B33" s="7">
        <v>3703</v>
      </c>
      <c r="C33" s="7">
        <v>3503</v>
      </c>
      <c r="D33" s="7">
        <f>C33/B33*100</f>
        <v>94.59897380502295</v>
      </c>
      <c r="E33" s="12">
        <f>C33-B33</f>
        <v>-200</v>
      </c>
    </row>
    <row r="34" spans="1:5" s="4" customFormat="1" ht="12">
      <c r="A34" s="10" t="s">
        <v>8</v>
      </c>
      <c r="B34" s="11"/>
      <c r="C34" s="7"/>
      <c r="D34" s="7"/>
      <c r="E34" s="12"/>
    </row>
    <row r="35" spans="1:5" s="4" customFormat="1" ht="10.5" customHeight="1">
      <c r="A35" s="14" t="s">
        <v>18</v>
      </c>
      <c r="B35" s="15"/>
      <c r="C35" s="15"/>
      <c r="D35" s="16"/>
      <c r="E35" s="8"/>
    </row>
    <row r="36" spans="1:5" s="4" customFormat="1" ht="12">
      <c r="A36" s="5" t="s">
        <v>5</v>
      </c>
      <c r="B36" s="7">
        <f>B37+B38</f>
        <v>10040</v>
      </c>
      <c r="C36" s="7">
        <f>C37+C38</f>
        <v>11023</v>
      </c>
      <c r="D36" s="7">
        <f>C36/B36*100</f>
        <v>109.79083665338645</v>
      </c>
      <c r="E36" s="12">
        <f>C36-B36</f>
        <v>983</v>
      </c>
    </row>
    <row r="37" spans="1:5" s="4" customFormat="1" ht="12">
      <c r="A37" s="5" t="s">
        <v>6</v>
      </c>
      <c r="B37" s="5">
        <v>8811</v>
      </c>
      <c r="C37" s="5">
        <v>9901</v>
      </c>
      <c r="D37" s="7">
        <f>C37/B37*100</f>
        <v>112.37090001134943</v>
      </c>
      <c r="E37" s="12">
        <f>C37-B37</f>
        <v>1090</v>
      </c>
    </row>
    <row r="38" spans="1:5" s="4" customFormat="1" ht="12">
      <c r="A38" s="5" t="s">
        <v>7</v>
      </c>
      <c r="B38" s="7">
        <v>1229</v>
      </c>
      <c r="C38" s="7">
        <v>1122</v>
      </c>
      <c r="D38" s="7">
        <f>C38/B38*100</f>
        <v>91.29373474369406</v>
      </c>
      <c r="E38" s="12">
        <f>C38-B38</f>
        <v>-107</v>
      </c>
    </row>
    <row r="39" spans="1:5" s="4" customFormat="1" ht="12">
      <c r="A39" s="10" t="s">
        <v>8</v>
      </c>
      <c r="B39" s="9"/>
      <c r="C39" s="7"/>
      <c r="D39" s="7"/>
      <c r="E39" s="12"/>
    </row>
    <row r="40" spans="1:5" s="4" customFormat="1" ht="10.5" customHeight="1">
      <c r="A40" s="32" t="s">
        <v>19</v>
      </c>
      <c r="B40" s="33"/>
      <c r="C40" s="33"/>
      <c r="D40" s="34"/>
      <c r="E40" s="3"/>
    </row>
    <row r="41" spans="1:5" s="4" customFormat="1" ht="12">
      <c r="A41" s="5" t="s">
        <v>5</v>
      </c>
      <c r="B41" s="7">
        <f>SUM(B43:B44)</f>
        <v>20096</v>
      </c>
      <c r="C41" s="7">
        <f>SUM(C43:C44)</f>
        <v>21245</v>
      </c>
      <c r="D41" s="7">
        <f>C41/B41*100</f>
        <v>105.71755573248407</v>
      </c>
      <c r="E41" s="7">
        <f>C41-B41</f>
        <v>1149</v>
      </c>
    </row>
    <row r="42" spans="1:5" s="4" customFormat="1" ht="12">
      <c r="A42" s="5" t="s">
        <v>6</v>
      </c>
      <c r="B42" s="3"/>
      <c r="C42" s="3"/>
      <c r="D42" s="7"/>
      <c r="E42" s="7"/>
    </row>
    <row r="43" spans="1:5" s="4" customFormat="1" ht="12">
      <c r="A43" s="5" t="s">
        <v>7</v>
      </c>
      <c r="B43" s="7">
        <v>20096</v>
      </c>
      <c r="C43" s="7">
        <v>21245</v>
      </c>
      <c r="D43" s="7">
        <f>C43/B43*100</f>
        <v>105.71755573248407</v>
      </c>
      <c r="E43" s="7">
        <f>C43-B43</f>
        <v>1149</v>
      </c>
    </row>
    <row r="44" spans="1:5" s="4" customFormat="1" ht="12">
      <c r="A44" s="10" t="s">
        <v>8</v>
      </c>
      <c r="B44" s="5"/>
      <c r="C44" s="6"/>
      <c r="D44" s="7"/>
      <c r="E44" s="7"/>
    </row>
    <row r="45" spans="1:5" s="4" customFormat="1" ht="10.5" customHeight="1">
      <c r="A45" s="22" t="s">
        <v>20</v>
      </c>
      <c r="B45" s="23"/>
      <c r="C45" s="23"/>
      <c r="D45" s="24"/>
      <c r="E45" s="6"/>
    </row>
    <row r="46" spans="1:5" s="4" customFormat="1" ht="12">
      <c r="A46" s="5" t="s">
        <v>5</v>
      </c>
      <c r="B46" s="7">
        <f>SUM(B47:B49)</f>
        <v>498</v>
      </c>
      <c r="C46" s="7">
        <f>SUM(C47:C49)</f>
        <v>572</v>
      </c>
      <c r="D46" s="7">
        <f>C46/B46*100</f>
        <v>114.85943775100402</v>
      </c>
      <c r="E46" s="7">
        <f>C46-B46</f>
        <v>74</v>
      </c>
    </row>
    <row r="47" spans="1:5" s="4" customFormat="1" ht="12">
      <c r="A47" s="5" t="s">
        <v>6</v>
      </c>
      <c r="B47" s="7">
        <v>163</v>
      </c>
      <c r="C47" s="7">
        <v>224</v>
      </c>
      <c r="D47" s="7">
        <f>C47/B47*100</f>
        <v>137.42331288343559</v>
      </c>
      <c r="E47" s="7">
        <f>C47-B47</f>
        <v>61</v>
      </c>
    </row>
    <row r="48" spans="1:5" s="4" customFormat="1" ht="12">
      <c r="A48" s="5" t="s">
        <v>7</v>
      </c>
      <c r="B48" s="7">
        <v>335</v>
      </c>
      <c r="C48" s="7">
        <v>348</v>
      </c>
      <c r="D48" s="7">
        <f>C48/B48*100</f>
        <v>103.88059701492539</v>
      </c>
      <c r="E48" s="7">
        <f>C48-B48</f>
        <v>13</v>
      </c>
    </row>
    <row r="49" spans="1:5" s="4" customFormat="1" ht="12">
      <c r="A49" s="10" t="s">
        <v>8</v>
      </c>
      <c r="B49" s="5"/>
      <c r="C49" s="5"/>
      <c r="D49" s="5"/>
      <c r="E49" s="5"/>
    </row>
    <row r="50" spans="1:5" s="4" customFormat="1" ht="12">
      <c r="A50" s="35" t="s">
        <v>21</v>
      </c>
      <c r="B50" s="35"/>
      <c r="C50" s="35"/>
      <c r="D50" s="35"/>
      <c r="E50" s="3"/>
    </row>
    <row r="51" spans="1:5" s="4" customFormat="1" ht="12">
      <c r="A51" s="5" t="s">
        <v>5</v>
      </c>
      <c r="B51" s="7">
        <f>SUM(B52:B54)</f>
        <v>6827</v>
      </c>
      <c r="C51" s="7">
        <f>SUM(C52:C54)</f>
        <v>6947</v>
      </c>
      <c r="D51" s="7">
        <f>C51/B51*100</f>
        <v>101.75772667350228</v>
      </c>
      <c r="E51" s="7">
        <f>C51-B51</f>
        <v>120</v>
      </c>
    </row>
    <row r="52" spans="1:5" s="4" customFormat="1" ht="12">
      <c r="A52" s="5" t="s">
        <v>6</v>
      </c>
      <c r="B52" s="7">
        <v>169</v>
      </c>
      <c r="C52" s="7">
        <v>244</v>
      </c>
      <c r="D52" s="7">
        <f>C52/B52*100</f>
        <v>144.3786982248521</v>
      </c>
      <c r="E52" s="7">
        <f>C52-B52</f>
        <v>75</v>
      </c>
    </row>
    <row r="53" spans="1:5" s="4" customFormat="1" ht="12">
      <c r="A53" s="5" t="s">
        <v>7</v>
      </c>
      <c r="B53" s="7">
        <v>6658</v>
      </c>
      <c r="C53" s="7">
        <v>6703</v>
      </c>
      <c r="D53" s="7">
        <f>C53/B53*100</f>
        <v>100.6758786422349</v>
      </c>
      <c r="E53" s="7">
        <f>C53-B53</f>
        <v>45</v>
      </c>
    </row>
    <row r="54" spans="1:5" s="4" customFormat="1" ht="12">
      <c r="A54" s="10" t="s">
        <v>8</v>
      </c>
      <c r="B54" s="5"/>
      <c r="C54" s="13"/>
      <c r="D54" s="6"/>
      <c r="E54" s="6"/>
    </row>
  </sheetData>
  <mergeCells count="12">
    <mergeCell ref="A40:D40"/>
    <mergeCell ref="A45:D45"/>
    <mergeCell ref="A50:D50"/>
    <mergeCell ref="A35:D35"/>
    <mergeCell ref="A1:E1"/>
    <mergeCell ref="A2:E2"/>
    <mergeCell ref="A4:D4"/>
    <mergeCell ref="A12:D12"/>
    <mergeCell ref="A24:E24"/>
    <mergeCell ref="A25:E25"/>
    <mergeCell ref="A18:E18"/>
    <mergeCell ref="A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agro5</cp:lastModifiedBy>
  <cp:lastPrinted>2011-01-04T10:31:54Z</cp:lastPrinted>
  <dcterms:created xsi:type="dcterms:W3CDTF">2007-03-05T13:56:31Z</dcterms:created>
  <dcterms:modified xsi:type="dcterms:W3CDTF">2011-01-19T07:29:09Z</dcterms:modified>
  <cp:category/>
  <cp:version/>
  <cp:contentType/>
  <cp:contentStatus/>
</cp:coreProperties>
</file>